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2 แผนการใช้จ่ายงบประมาณสถานีตำรวจประจำปี\ลงเว็ป\"/>
    </mc:Choice>
  </mc:AlternateContent>
  <xr:revisionPtr revIDLastSave="0" documentId="13_ncr:1_{61C2BA8C-5BEA-4110-987F-283615CF0C82}" xr6:coauthVersionLast="47" xr6:coauthVersionMax="47" xr10:uidLastSave="{00000000-0000-0000-0000-000000000000}"/>
  <bookViews>
    <workbookView xWindow="-108" yWindow="-108" windowWidth="23256" windowHeight="12456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K24" i="1"/>
  <c r="M22" i="1"/>
  <c r="M18" i="1"/>
  <c r="M15" i="1"/>
  <c r="M14" i="1"/>
  <c r="M13" i="1"/>
  <c r="M12" i="1"/>
  <c r="J24" i="1"/>
  <c r="I24" i="1"/>
  <c r="H24" i="1"/>
  <c r="G24" i="1"/>
</calcChain>
</file>

<file path=xl/sharedStrings.xml><?xml version="1.0" encoding="utf-8"?>
<sst xmlns="http://schemas.openxmlformats.org/spreadsheetml/2006/main" count="76" uniqueCount="39">
  <si>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</si>
  <si>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</si>
  <si>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</si>
  <si>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</si>
  <si>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</si>
  <si>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</si>
  <si>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งบประมาณ</t>
  </si>
  <si>
    <t>ที่ได้รับ</t>
  </si>
  <si>
    <t>ผลการเบิกจ่าย</t>
  </si>
  <si>
    <t>ไม่มี</t>
  </si>
  <si>
    <t>ค่าสาธารณูปโภค</t>
  </si>
  <si>
    <t>รวม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</si>
  <si>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</si>
  <si>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</si>
  <si>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</si>
  <si>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</si>
  <si>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</si>
  <si>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เพิ่มเติม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</si>
  <si>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</si>
  <si>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</si>
  <si>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</si>
  <si>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</si>
  <si>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</si>
  <si>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</si>
  <si>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</si>
  <si>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>ปฏิรูประบบงานสอบสวน</t>
  </si>
  <si>
    <t>ค่าตอบแทนการปฏิบัติงานนอกเวลา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</si>
  <si>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</si>
  <si>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</si>
  <si>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</si>
  <si>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ค่าใช้จ่ายส่งหมายเรียกพยาน</t>
  </si>
  <si>
    <t>ค่าวัสดุจราจร</t>
  </si>
  <si>
    <t>ค่าอาหารผู้ต้องหา</t>
  </si>
  <si>
    <t>งบแก้ปัญหา</t>
  </si>
  <si>
    <t>ให้เจ้าหน้าที่การเงินทำการเบิก</t>
  </si>
  <si>
    <t>จัดสรรเพิ่มเติม(น้ำมันรถเช่า)</t>
  </si>
  <si>
    <t>รายงานผลการใช้จ่ายงบประมาณ สถานีตำรวจภูธรสะเดา</t>
  </si>
  <si>
    <t>ปัญหา/อุปสรรคแนวทางแก้ไข</t>
  </si>
  <si>
    <t>ข้อมูล ณ ๒๘ 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</si>
</sst>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ahoma"/>
      <family val="2"/>
      <charset val="222"/>
      <scheme val="minor"/>
    </font>
    <font>
      <sz val="13"/>
      <name val="TH SarabunIT๙"/>
      <family val="2"/>
    </font>
    <font>
      <sz val="13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87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49" fontId="4" fillId="0" borderId="3" xfId="0" applyNumberFormat="1" applyFont="1" applyBorder="1" applyAlignment="1">
      <alignment horizontal="center" wrapText="1"/>
    </xf>
    <xf numFmtId="187" fontId="4" fillId="0" borderId="2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7" fontId="3" fillId="0" borderId="6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3" fontId="6" fillId="0" borderId="5" xfId="1" applyFont="1" applyBorder="1" applyAlignment="1">
      <alignment vertical="center" wrapText="1"/>
    </xf>
    <xf numFmtId="43" fontId="3" fillId="0" borderId="5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3" fontId="6" fillId="0" borderId="5" xfId="1" applyFont="1" applyBorder="1"/>
    <xf numFmtId="4" fontId="7" fillId="0" borderId="5" xfId="0" applyNumberFormat="1" applyFont="1" applyBorder="1" applyAlignment="1">
      <alignment horizontal="center" vertical="center" wrapText="1"/>
    </xf>
    <xf numFmtId="43" fontId="3" fillId="0" borderId="1" xfId="1" applyFont="1" applyBorder="1"/>
    <xf numFmtId="4" fontId="3" fillId="0" borderId="0" xfId="0" applyNumberFormat="1" applyFont="1"/>
    <xf numFmtId="4" fontId="6" fillId="0" borderId="1" xfId="0" applyNumberFormat="1" applyFont="1" applyBorder="1" applyAlignment="1">
      <alignment horizontal="center" vertical="center" wrapText="1"/>
    </xf>
    <xf numFmtId="62" fontId="3" fillId="0" borderId="1" xfId="0" applyNumberFormat="1" applyFont="1" applyBorder="1" applyAlignment="1">
      <alignment horizontal="center" vertical="center" wrapText="1"/>
    </xf>
    <xf numFmtId="43" fontId="3" fillId="0" borderId="5" xfId="1" applyFont="1" applyBorder="1"/>
    <xf numFmtId="187" fontId="4" fillId="0" borderId="6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1" xfId="0" applyFont="1" applyBorder="1" applyAlignment="1">
      <alignment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533549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5760" y="5615940"/>
          <a:ext cx="4533549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สวญ.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รายงานการใช้จ่ายงบประมาณและเงินคงเหลือ งบประมาณปี 2568  ณ   ๒๘  ก.พ. 256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8</a:t>
          </a:r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 ร.ต.ท.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(อุทัย  โพธิดอกไม้)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รอง สว.(ป.) 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4</xdr:col>
      <xdr:colOff>415290</xdr:colOff>
      <xdr:row>26</xdr:row>
      <xdr:rowOff>182880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4773930" y="687324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พ.ต.ท.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(ยุทธศักดิ์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คำศักดิ์ดา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สวป.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10</xdr:col>
      <xdr:colOff>95250</xdr:colOff>
      <xdr:row>26</xdr:row>
      <xdr:rowOff>177165</xdr:rowOff>
    </xdr:from>
    <xdr:ext cx="2616935" cy="113172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989570" y="5991225"/>
          <a:ext cx="2616935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พ.ต.ท.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(ปภาวิน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เพ็ชร์นอก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สวญ.สภ.กาบเชิง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11</xdr:col>
      <xdr:colOff>114300</xdr:colOff>
      <xdr:row>26</xdr:row>
      <xdr:rowOff>60960</xdr:rowOff>
    </xdr:from>
    <xdr:to>
      <xdr:col>12</xdr:col>
      <xdr:colOff>464819</xdr:colOff>
      <xdr:row>29</xdr:row>
      <xdr:rowOff>61264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CF60FD5-A4BA-4E26-9C7B-316749ABB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8280" y="5905500"/>
          <a:ext cx="1036319" cy="663244"/>
        </a:xfrm>
        <a:prstGeom prst="rect">
          <a:avLst/>
        </a:prstGeom>
      </xdr:spPr>
    </xdr:pic>
    <xdr:clientData/>
  </xdr:twoCellAnchor>
  <xdr:twoCellAnchor editAs="oneCell">
    <xdr:from>
      <xdr:col>6</xdr:col>
      <xdr:colOff>674370</xdr:colOff>
      <xdr:row>26</xdr:row>
      <xdr:rowOff>144780</xdr:rowOff>
    </xdr:from>
    <xdr:to>
      <xdr:col>7</xdr:col>
      <xdr:colOff>224514</xdr:colOff>
      <xdr:row>29</xdr:row>
      <xdr:rowOff>120834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2852FC4-7E90-4855-BB45-1E5B30BD2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330" y="5989320"/>
          <a:ext cx="373104" cy="638994"/>
        </a:xfrm>
        <a:prstGeom prst="rect">
          <a:avLst/>
        </a:prstGeom>
      </xdr:spPr>
    </xdr:pic>
    <xdr:clientData/>
  </xdr:twoCellAnchor>
  <xdr:twoCellAnchor editAs="oneCell">
    <xdr:from>
      <xdr:col>3</xdr:col>
      <xdr:colOff>243840</xdr:colOff>
      <xdr:row>28</xdr:row>
      <xdr:rowOff>91440</xdr:rowOff>
    </xdr:from>
    <xdr:to>
      <xdr:col>3</xdr:col>
      <xdr:colOff>898626</xdr:colOff>
      <xdr:row>29</xdr:row>
      <xdr:rowOff>145236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EE8E4ED2-E634-4904-AD3F-C4875589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6393180"/>
          <a:ext cx="654786" cy="274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1:Q24"/>
  <sheetViews>
    <sheetView tabSelected="1" topLeftCell="A10" workbookViewId="0">
      <selection activeCell="O21" sqref="O21"/>
    </sheetView>
  </sheetViews>
  <sheetFormatPr defaultColWidth="9" defaultRowHeight="17.399999999999999" x14ac:dyDescent="0.35"/>
  <cols>
    <col min="1" max="1" width="0.3984375" style="2" customWidth="1"/>
    <col min="2" max="2" width="4.3984375" style="1" customWidth="1"/>
    <col min="3" max="3" width="20.3984375" style="2" customWidth="1"/>
    <col min="4" max="4" width="19.69921875" style="1" customWidth="1"/>
    <col min="5" max="5" width="10.5" style="3" customWidth="1"/>
    <col min="6" max="6" width="7.19921875" style="3" customWidth="1"/>
    <col min="7" max="7" width="10.796875" style="4" customWidth="1"/>
    <col min="8" max="8" width="10.796875" style="3" customWidth="1"/>
    <col min="9" max="9" width="9.69921875" style="3" bestFit="1" customWidth="1"/>
    <col min="10" max="10" width="10.09765625" style="3" bestFit="1" customWidth="1"/>
    <col min="11" max="11" width="10" style="3" customWidth="1"/>
    <col min="12" max="12" width="9" style="3"/>
    <col min="13" max="13" width="7.8984375" style="4" customWidth="1"/>
    <col min="14" max="14" width="9" style="1" customWidth="1"/>
    <col min="15" max="16384" width="9" style="2"/>
  </cols>
  <sheetData>
    <row r="1" spans="2:17" ht="7.2" customHeight="1" x14ac:dyDescent="0.35"/>
    <row r="2" spans="2:17" x14ac:dyDescent="0.35">
      <c r="B2" s="5" t="s">
        <v>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7" x14ac:dyDescent="0.35">
      <c r="B3" s="5" t="s">
        <v>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7" x14ac:dyDescent="0.35">
      <c r="B4" s="5" t="s">
        <v>38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7" ht="18.600000000000001" customHeight="1" x14ac:dyDescent="0.35">
      <c r="B5" s="6" t="s">
        <v>0</v>
      </c>
      <c r="C5" s="6" t="s">
        <v>1</v>
      </c>
      <c r="D5" s="6" t="s">
        <v>2</v>
      </c>
      <c r="E5" s="7" t="s">
        <v>6</v>
      </c>
      <c r="F5" s="7" t="s">
        <v>6</v>
      </c>
      <c r="G5" s="6" t="s">
        <v>8</v>
      </c>
      <c r="H5" s="8"/>
      <c r="I5" s="8"/>
      <c r="J5" s="8"/>
      <c r="K5" s="8"/>
      <c r="L5" s="8"/>
      <c r="M5" s="9" t="s">
        <v>4</v>
      </c>
      <c r="N5" s="10" t="s">
        <v>37</v>
      </c>
      <c r="O5" s="1"/>
    </row>
    <row r="6" spans="2:17" x14ac:dyDescent="0.35">
      <c r="B6" s="8"/>
      <c r="C6" s="8"/>
      <c r="D6" s="8"/>
      <c r="E6" s="11" t="s">
        <v>7</v>
      </c>
      <c r="F6" s="11" t="s">
        <v>17</v>
      </c>
      <c r="G6" s="12" t="s">
        <v>19</v>
      </c>
      <c r="H6" s="13" t="s">
        <v>20</v>
      </c>
      <c r="I6" s="13" t="s">
        <v>21</v>
      </c>
      <c r="J6" s="13" t="s">
        <v>22</v>
      </c>
      <c r="K6" s="13" t="s">
        <v>23</v>
      </c>
      <c r="L6" s="13" t="s">
        <v>24</v>
      </c>
      <c r="M6" s="14" t="s">
        <v>5</v>
      </c>
      <c r="N6" s="15"/>
      <c r="O6" s="1"/>
    </row>
    <row r="7" spans="2:17" x14ac:dyDescent="0.35">
      <c r="B7" s="16"/>
      <c r="C7" s="16"/>
      <c r="D7" s="16"/>
      <c r="E7" s="11" t="s">
        <v>3</v>
      </c>
      <c r="F7" s="11" t="s">
        <v>3</v>
      </c>
      <c r="G7" s="9" t="s">
        <v>3</v>
      </c>
      <c r="H7" s="7" t="s">
        <v>3</v>
      </c>
      <c r="I7" s="7" t="s">
        <v>3</v>
      </c>
      <c r="J7" s="7" t="s">
        <v>3</v>
      </c>
      <c r="K7" s="7" t="s">
        <v>3</v>
      </c>
      <c r="L7" s="7" t="s">
        <v>3</v>
      </c>
      <c r="M7" s="14"/>
      <c r="N7" s="17"/>
      <c r="O7" s="1"/>
    </row>
    <row r="8" spans="2:17" x14ac:dyDescent="0.35">
      <c r="B8" s="18">
        <v>1</v>
      </c>
      <c r="C8" s="19" t="s">
        <v>25</v>
      </c>
      <c r="D8" s="20" t="s">
        <v>34</v>
      </c>
      <c r="E8" s="20">
        <v>0</v>
      </c>
      <c r="F8" s="21"/>
      <c r="G8" s="22"/>
      <c r="H8" s="23"/>
      <c r="I8" s="22"/>
      <c r="J8" s="23"/>
      <c r="K8" s="24"/>
      <c r="L8" s="25"/>
      <c r="M8" s="26"/>
      <c r="N8" s="27" t="s">
        <v>9</v>
      </c>
    </row>
    <row r="9" spans="2:17" x14ac:dyDescent="0.35">
      <c r="B9" s="18">
        <v>2</v>
      </c>
      <c r="C9" s="19" t="s">
        <v>35</v>
      </c>
      <c r="D9" s="20" t="s">
        <v>34</v>
      </c>
      <c r="E9" s="28">
        <v>60000</v>
      </c>
      <c r="F9" s="21"/>
      <c r="G9" s="22"/>
      <c r="H9" s="23"/>
      <c r="I9" s="22"/>
      <c r="J9" s="23"/>
      <c r="K9" s="24"/>
      <c r="L9" s="25"/>
      <c r="M9" s="26"/>
      <c r="N9" s="27" t="s">
        <v>9</v>
      </c>
    </row>
    <row r="10" spans="2:17" ht="20.399999999999999" customHeight="1" x14ac:dyDescent="0.35">
      <c r="B10" s="18">
        <v>3</v>
      </c>
      <c r="C10" s="50" t="s">
        <v>26</v>
      </c>
      <c r="D10" s="20" t="s">
        <v>34</v>
      </c>
      <c r="E10" s="20">
        <v>0</v>
      </c>
      <c r="F10" s="21"/>
      <c r="G10" s="22"/>
      <c r="H10" s="23"/>
      <c r="I10" s="22"/>
      <c r="J10" s="23"/>
      <c r="K10" s="24"/>
      <c r="L10" s="25"/>
      <c r="M10" s="26"/>
      <c r="N10" s="27" t="s">
        <v>9</v>
      </c>
    </row>
    <row r="11" spans="2:17" x14ac:dyDescent="0.35">
      <c r="B11" s="18">
        <v>4</v>
      </c>
      <c r="C11" s="19" t="s">
        <v>27</v>
      </c>
      <c r="D11" s="20" t="s">
        <v>34</v>
      </c>
      <c r="E11" s="28">
        <v>8300</v>
      </c>
      <c r="F11" s="21"/>
      <c r="G11" s="22"/>
      <c r="H11" s="23"/>
      <c r="I11" s="22"/>
      <c r="J11" s="23"/>
      <c r="K11" s="24"/>
      <c r="L11" s="25"/>
      <c r="M11" s="26"/>
      <c r="N11" s="27" t="s">
        <v>9</v>
      </c>
    </row>
    <row r="12" spans="2:17" x14ac:dyDescent="0.35">
      <c r="B12" s="18">
        <v>5</v>
      </c>
      <c r="C12" s="19" t="s">
        <v>28</v>
      </c>
      <c r="D12" s="20" t="s">
        <v>34</v>
      </c>
      <c r="E12" s="28">
        <v>1700</v>
      </c>
      <c r="F12" s="29"/>
      <c r="G12" s="30"/>
      <c r="H12" s="31">
        <v>1000</v>
      </c>
      <c r="I12" s="32">
        <v>500</v>
      </c>
      <c r="J12" s="33"/>
      <c r="K12" s="34"/>
      <c r="L12" s="25"/>
      <c r="M12" s="26">
        <f>((G12+H12+I12+J12+K12)*100)/E12</f>
        <v>88.235294117647058</v>
      </c>
      <c r="N12" s="27" t="s">
        <v>9</v>
      </c>
    </row>
    <row r="13" spans="2:17" x14ac:dyDescent="0.35">
      <c r="B13" s="18">
        <v>6</v>
      </c>
      <c r="C13" s="19" t="s">
        <v>29</v>
      </c>
      <c r="D13" s="20" t="s">
        <v>34</v>
      </c>
      <c r="E13" s="28">
        <v>10300</v>
      </c>
      <c r="F13" s="21"/>
      <c r="G13" s="32"/>
      <c r="H13" s="31"/>
      <c r="I13" s="32"/>
      <c r="J13" s="31"/>
      <c r="K13" s="34">
        <v>2400</v>
      </c>
      <c r="L13" s="25"/>
      <c r="M13" s="26">
        <f t="shared" ref="M13:M15" si="0">((G13+H13+I13+J13+K13)*100)/E13</f>
        <v>23.300970873786408</v>
      </c>
      <c r="N13" s="27" t="s">
        <v>9</v>
      </c>
    </row>
    <row r="14" spans="2:17" x14ac:dyDescent="0.35">
      <c r="B14" s="18">
        <v>7</v>
      </c>
      <c r="C14" s="19" t="s">
        <v>30</v>
      </c>
      <c r="D14" s="20" t="s">
        <v>34</v>
      </c>
      <c r="E14" s="20">
        <v>500</v>
      </c>
      <c r="F14" s="21"/>
      <c r="G14" s="32">
        <v>500</v>
      </c>
      <c r="H14" s="33"/>
      <c r="I14" s="32"/>
      <c r="J14" s="33"/>
      <c r="K14" s="34"/>
      <c r="L14" s="25"/>
      <c r="M14" s="26">
        <f t="shared" si="0"/>
        <v>100</v>
      </c>
      <c r="N14" s="27" t="s">
        <v>9</v>
      </c>
    </row>
    <row r="15" spans="2:17" x14ac:dyDescent="0.35">
      <c r="B15" s="18">
        <v>8</v>
      </c>
      <c r="C15" s="19" t="s">
        <v>12</v>
      </c>
      <c r="D15" s="20" t="s">
        <v>34</v>
      </c>
      <c r="E15" s="28">
        <v>324600</v>
      </c>
      <c r="F15" s="35"/>
      <c r="G15" s="36">
        <v>80464</v>
      </c>
      <c r="H15" s="36">
        <v>77568</v>
      </c>
      <c r="I15" s="37">
        <v>30640</v>
      </c>
      <c r="J15" s="38"/>
      <c r="K15" s="39">
        <v>92272</v>
      </c>
      <c r="L15" s="25"/>
      <c r="M15" s="26">
        <f t="shared" si="0"/>
        <v>86.55083179297597</v>
      </c>
      <c r="N15" s="27" t="s">
        <v>9</v>
      </c>
      <c r="P15" s="40"/>
    </row>
    <row r="16" spans="2:17" x14ac:dyDescent="0.35">
      <c r="B16" s="18">
        <v>9</v>
      </c>
      <c r="C16" s="19" t="s">
        <v>13</v>
      </c>
      <c r="D16" s="20" t="s">
        <v>34</v>
      </c>
      <c r="E16" s="28">
        <v>20000</v>
      </c>
      <c r="F16" s="21"/>
      <c r="G16" s="22"/>
      <c r="H16" s="23"/>
      <c r="I16" s="22"/>
      <c r="J16" s="23"/>
      <c r="K16" s="24"/>
      <c r="L16" s="25"/>
      <c r="M16" s="26"/>
      <c r="N16" s="27" t="s">
        <v>9</v>
      </c>
      <c r="Q16" s="40"/>
    </row>
    <row r="17" spans="2:16" x14ac:dyDescent="0.35">
      <c r="B17" s="18">
        <v>10</v>
      </c>
      <c r="C17" s="19" t="s">
        <v>14</v>
      </c>
      <c r="D17" s="20" t="s">
        <v>34</v>
      </c>
      <c r="E17" s="28">
        <v>12500</v>
      </c>
      <c r="F17" s="21"/>
      <c r="G17" s="22"/>
      <c r="H17" s="23"/>
      <c r="I17" s="22"/>
      <c r="J17" s="23"/>
      <c r="K17" s="24"/>
      <c r="L17" s="25"/>
      <c r="M17" s="26"/>
      <c r="N17" s="27" t="s">
        <v>9</v>
      </c>
    </row>
    <row r="18" spans="2:16" x14ac:dyDescent="0.35">
      <c r="B18" s="18">
        <v>11</v>
      </c>
      <c r="C18" s="19" t="s">
        <v>15</v>
      </c>
      <c r="D18" s="20" t="s">
        <v>34</v>
      </c>
      <c r="E18" s="28">
        <v>252000</v>
      </c>
      <c r="F18" s="21"/>
      <c r="G18" s="36">
        <v>44000</v>
      </c>
      <c r="H18" s="36">
        <v>44000</v>
      </c>
      <c r="I18" s="36">
        <v>44000</v>
      </c>
      <c r="J18" s="36">
        <v>44000</v>
      </c>
      <c r="K18" s="41">
        <v>44000</v>
      </c>
      <c r="L18" s="25"/>
      <c r="M18" s="26">
        <f t="shared" ref="M18" si="1">((G18+H18+I18+J18+K18)*100)/E18</f>
        <v>87.301587301587304</v>
      </c>
      <c r="N18" s="27" t="s">
        <v>9</v>
      </c>
      <c r="P18" s="40"/>
    </row>
    <row r="19" spans="2:16" x14ac:dyDescent="0.35">
      <c r="B19" s="18">
        <v>12</v>
      </c>
      <c r="C19" s="19" t="s">
        <v>31</v>
      </c>
      <c r="D19" s="20" t="s">
        <v>34</v>
      </c>
      <c r="E19" s="28">
        <v>1600</v>
      </c>
      <c r="F19" s="21"/>
      <c r="G19" s="22"/>
      <c r="H19" s="23"/>
      <c r="I19" s="22"/>
      <c r="J19" s="23"/>
      <c r="K19" s="24"/>
      <c r="L19" s="25"/>
      <c r="M19" s="26"/>
      <c r="N19" s="27" t="s">
        <v>9</v>
      </c>
    </row>
    <row r="20" spans="2:16" x14ac:dyDescent="0.35">
      <c r="B20" s="27">
        <v>13</v>
      </c>
      <c r="C20" s="19" t="s">
        <v>16</v>
      </c>
      <c r="D20" s="20" t="s">
        <v>34</v>
      </c>
      <c r="E20" s="28">
        <v>10000</v>
      </c>
      <c r="F20" s="21"/>
      <c r="G20" s="22"/>
      <c r="H20" s="23"/>
      <c r="I20" s="22"/>
      <c r="J20" s="23"/>
      <c r="K20" s="24"/>
      <c r="L20" s="25"/>
      <c r="M20" s="26"/>
      <c r="N20" s="27" t="s">
        <v>9</v>
      </c>
    </row>
    <row r="21" spans="2:16" x14ac:dyDescent="0.35">
      <c r="B21" s="18">
        <v>14</v>
      </c>
      <c r="C21" s="19" t="s">
        <v>32</v>
      </c>
      <c r="D21" s="20" t="s">
        <v>34</v>
      </c>
      <c r="E21" s="28">
        <v>5100</v>
      </c>
      <c r="F21" s="21"/>
      <c r="G21" s="22"/>
      <c r="H21" s="23"/>
      <c r="I21" s="22"/>
      <c r="J21" s="23"/>
      <c r="K21" s="24"/>
      <c r="L21" s="25"/>
      <c r="M21" s="26"/>
      <c r="N21" s="27" t="s">
        <v>9</v>
      </c>
    </row>
    <row r="22" spans="2:16" x14ac:dyDescent="0.35">
      <c r="B22" s="27">
        <v>15</v>
      </c>
      <c r="C22" s="19" t="s">
        <v>10</v>
      </c>
      <c r="D22" s="20" t="s">
        <v>34</v>
      </c>
      <c r="E22" s="42">
        <v>51000</v>
      </c>
      <c r="F22" s="35"/>
      <c r="G22" s="36">
        <v>5348.12</v>
      </c>
      <c r="H22" s="36">
        <v>5348.12</v>
      </c>
      <c r="I22" s="36">
        <v>6000</v>
      </c>
      <c r="J22" s="43">
        <v>5748.32</v>
      </c>
      <c r="K22" s="41">
        <v>5875.91</v>
      </c>
      <c r="L22" s="44"/>
      <c r="M22" s="26">
        <f t="shared" ref="M22" si="2">((G22+H22+I22+J22+K22)*100)/E22</f>
        <v>55.530333333333324</v>
      </c>
      <c r="N22" s="13" t="s">
        <v>9</v>
      </c>
      <c r="P22" s="40"/>
    </row>
    <row r="23" spans="2:16" x14ac:dyDescent="0.35">
      <c r="B23" s="18">
        <v>16</v>
      </c>
      <c r="C23" s="19" t="s">
        <v>33</v>
      </c>
      <c r="D23" s="20" t="s">
        <v>34</v>
      </c>
      <c r="E23" s="20"/>
      <c r="F23" s="20"/>
      <c r="G23" s="22"/>
      <c r="H23" s="45"/>
      <c r="I23" s="22"/>
      <c r="J23" s="45"/>
      <c r="K23" s="24"/>
      <c r="L23" s="25"/>
      <c r="M23" s="26"/>
      <c r="N23" s="27"/>
    </row>
    <row r="24" spans="2:16" x14ac:dyDescent="0.35">
      <c r="B24" s="27">
        <v>17</v>
      </c>
      <c r="C24" s="46" t="s">
        <v>11</v>
      </c>
      <c r="D24" s="46"/>
      <c r="E24" s="47">
        <f>SUM(E8:E23)</f>
        <v>757600</v>
      </c>
      <c r="F24" s="48"/>
      <c r="G24" s="26">
        <f>SUM(G8:G23)</f>
        <v>130312.12</v>
      </c>
      <c r="H24" s="26">
        <f t="shared" ref="H24:K24" si="3">SUM(H8:H23)</f>
        <v>127916.12</v>
      </c>
      <c r="I24" s="49">
        <f t="shared" si="3"/>
        <v>81140</v>
      </c>
      <c r="J24" s="26">
        <f t="shared" si="3"/>
        <v>49748.32</v>
      </c>
      <c r="K24" s="26">
        <f t="shared" si="3"/>
        <v>144547.91</v>
      </c>
      <c r="L24" s="48"/>
      <c r="M24" s="26"/>
      <c r="N24" s="27"/>
    </row>
  </sheetData>
  <mergeCells count="9">
    <mergeCell ref="C24:D24"/>
    <mergeCell ref="B2:N2"/>
    <mergeCell ref="B3:N3"/>
    <mergeCell ref="B4:N4"/>
    <mergeCell ref="G5:L5"/>
    <mergeCell ref="B5:B7"/>
    <mergeCell ref="C5:C7"/>
    <mergeCell ref="D5:D7"/>
    <mergeCell ref="N5:N7"/>
  </mergeCells>
  <printOptions horizontalCentered="1" verticalCentered="1"/>
  <pageMargins left="0" right="0" top="0" bottom="0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จิราพร การะเกต</cp:lastModifiedBy>
  <cp:lastPrinted>2025-04-09T09:16:02Z</cp:lastPrinted>
  <dcterms:created xsi:type="dcterms:W3CDTF">2024-03-20T13:48:02Z</dcterms:created>
  <dcterms:modified xsi:type="dcterms:W3CDTF">2025-04-09T09:16:06Z</dcterms:modified>
</cp:coreProperties>
</file>